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s2k12\CompanyData\Files\Alexis\COVID-19\"/>
    </mc:Choice>
  </mc:AlternateContent>
  <xr:revisionPtr revIDLastSave="0" documentId="13_ncr:1_{081D21CA-D75C-4D70-BF09-D606AEE015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LSI Export" sheetId="1" r:id="rId1"/>
  </sheets>
  <definedNames>
    <definedName name="_xlnm._FilterDatabase" localSheetId="0" hidden="1">'ELSI Export'!$A$1:$H$56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E56" i="1" l="1"/>
  <c r="D54" i="1"/>
  <c r="D55" i="1" s="1"/>
  <c r="C54" i="1"/>
  <c r="C55" i="1" s="1"/>
  <c r="B54" i="1"/>
  <c r="B55" i="1" s="1"/>
</calcChain>
</file>

<file path=xl/sharedStrings.xml><?xml version="1.0" encoding="utf-8"?>
<sst xmlns="http://schemas.openxmlformats.org/spreadsheetml/2006/main" count="155" uniqueCount="114">
  <si>
    <t>State Name</t>
  </si>
  <si>
    <t>Students (2017-18)</t>
  </si>
  <si>
    <t>Teachers (2017-18)</t>
  </si>
  <si>
    <t>Staff (2017-18)</t>
  </si>
  <si>
    <t>Closure Required</t>
  </si>
  <si>
    <t>Closure Recommended</t>
  </si>
  <si>
    <t>Start Date</t>
  </si>
  <si>
    <t>Guidance</t>
  </si>
  <si>
    <t>ALABAMA</t>
  </si>
  <si>
    <t>x</t>
  </si>
  <si>
    <t>https://www.alsde.edu/COVID19%20Updates/Dr.%20Mackeys%20Second%20Update%20to%20Local%20Superintendents%20March%2013%202020.pdf</t>
  </si>
  <si>
    <t>https://www.alsde.edu/covid-19</t>
  </si>
  <si>
    <t>ALASKA</t>
  </si>
  <si>
    <t>https://education.alaska.gov/safeschools/infectiousdisease</t>
  </si>
  <si>
    <t>ARIZONA</t>
  </si>
  <si>
    <t>https://bloximages.newyork1.vip.townnews.com/azfamily.com/content/tncms/assets/v3/editorial/3/b0/3b048f9a-671b-11ea-85cc-d7d391716199/5e6ec545afb08.pdf.pdf</t>
  </si>
  <si>
    <t>ARKANSAS</t>
  </si>
  <si>
    <t>https://www.arkansasonline.com/news/2020/mar/15/illness-total-reaches-16-state-health-department-r/</t>
  </si>
  <si>
    <t>CALIFORNIA</t>
  </si>
  <si>
    <t>COLORADO</t>
  </si>
  <si>
    <t>CONNECTICUT</t>
  </si>
  <si>
    <t>https://portal.ct.gov/Office-of-the-Governor/News/Press-Releases/2020/03-2020/Governor-Lamont-Coronavirus-Update-March-15-2020-6PM</t>
  </si>
  <si>
    <t>DELAWARE</t>
  </si>
  <si>
    <t>https://governor.delaware.gov/wp-content/uploads/sites/24/2020/03/School-Letter-Governor-Carney-03132020.pdf</t>
  </si>
  <si>
    <t>DISTRICT OF COLUMBIA</t>
  </si>
  <si>
    <t>https://dcps.dc.gov/coronavirus</t>
  </si>
  <si>
    <t>FLORIDA</t>
  </si>
  <si>
    <t>3/16-20 or 3/23-3/27</t>
  </si>
  <si>
    <t>http://www.fldoe.org/core/fileparse.php/19861/urlt/Florida-2020-BreakDates.pdf</t>
  </si>
  <si>
    <t>GEORGIA</t>
  </si>
  <si>
    <t>HAWAII</t>
  </si>
  <si>
    <t>http://www.hawaiipublicschools.org/ConnectWithUs/MediaRoom/PressReleases/Pages/DOE-extends-spring-break.aspx</t>
  </si>
  <si>
    <t>IDAHO</t>
  </si>
  <si>
    <t>ILLINOIS</t>
  </si>
  <si>
    <t>https://www.isbe.net/coronavirus</t>
  </si>
  <si>
    <t>https://www.isbe.net/Documents/ISBE-Guidance-Mandatory-Statewide-Closures.pdf</t>
  </si>
  <si>
    <t>INDIANA</t>
  </si>
  <si>
    <t>IOWA</t>
  </si>
  <si>
    <t>https://governor.iowa.gov/press-release/gov-reynolds-recommends-iowa-schools-close-for-four-weeks-will-hold-a-press-0</t>
  </si>
  <si>
    <t>KANSAS</t>
  </si>
  <si>
    <t>Recommended for all schools 3/16-3/20</t>
  </si>
  <si>
    <t>KENTUCKY</t>
  </si>
  <si>
    <t>https://education.ky.gov/districts/SHS/Pages/2019-Novel-Coronavirus.aspx</t>
  </si>
  <si>
    <t>https://www.kentuckyteacher.org/news/2020/03/covid-19-answers-to-faqs-for-kentuckys-public-school-families/</t>
  </si>
  <si>
    <t>LOUISIANA</t>
  </si>
  <si>
    <t>https://www.louisianabelieves.com/resources/covid-19</t>
  </si>
  <si>
    <t>MAINE</t>
  </si>
  <si>
    <t>MARYLAND</t>
  </si>
  <si>
    <t>MASSACHUSETTS</t>
  </si>
  <si>
    <t>MICHIGAN</t>
  </si>
  <si>
    <t>https://www.michigan.gov/documents/mde/Communicable_disease_FAQ-FINAL_3-13-2020_683781_7.docx</t>
  </si>
  <si>
    <t>MINNESOTA</t>
  </si>
  <si>
    <t>https://mn.gov/governor/assets/EO%2020-02%20Final_tcm1055-423073.pdf</t>
  </si>
  <si>
    <t>https://education.mn.gov/MDE/dse/health/covid19/</t>
  </si>
  <si>
    <t>MISSISSIPPI</t>
  </si>
  <si>
    <t>MISSOURI</t>
  </si>
  <si>
    <t>MONTANA</t>
  </si>
  <si>
    <t>NEBRASKA</t>
  </si>
  <si>
    <t>NEVADA</t>
  </si>
  <si>
    <t>https://www.reviewjournal.com/local/local-nevada/sisolak-orders-closure-of-nevada-schools-to-slow-coronavirus-spread-1981764/</t>
  </si>
  <si>
    <t>NEW HAMPSHIRE</t>
  </si>
  <si>
    <t>1 week off then 2 weeks remote learning</t>
  </si>
  <si>
    <t>https://www.governor.nh.gov/news-media/press-2020/20200315-emergency-order-1.html</t>
  </si>
  <si>
    <t>https://www.governor.nh.gov/news-media/press-2020/documents/edelblut-school-letter.pdf</t>
  </si>
  <si>
    <t>NEW JERSEY</t>
  </si>
  <si>
    <t>NEW MEXICO</t>
  </si>
  <si>
    <t>NEW YORK</t>
  </si>
  <si>
    <t>NORTH CAROLINA</t>
  </si>
  <si>
    <t>https://files.nc.gov/governor/documents/files/EO117-COVID-19-Prohibiting-Mass-Gathering-and-K12-School-Closure.pdf</t>
  </si>
  <si>
    <t>NORTH DAKOTA</t>
  </si>
  <si>
    <t>OHIO</t>
  </si>
  <si>
    <t>http://education.ohio.gov/Topics/Student-Supports/Coronavirus/Frequently-Asked-Questions-Governor-DeWine%e2%80%99s-Scho</t>
  </si>
  <si>
    <t>http://education.ohio.gov/Topics/Student-Supports/Coronavirus/Frequently-Asked-Questions-Governor-DeWine%e2%80%99s-Scho#FAQ3872</t>
  </si>
  <si>
    <t>OKLAHOMA</t>
  </si>
  <si>
    <t>OREGON</t>
  </si>
  <si>
    <t>https://www.oregon.gov/ode/students-and-family/healthsafety/Pages/COVID19.aspx</t>
  </si>
  <si>
    <t>https://www.oregon.gov/ode/students-and-family/healthsafety/Documents/ODE%20COVID-19%20FAQ%20for%20Oregon%20Schools%203-15-20.pdf</t>
  </si>
  <si>
    <t>PENNSYLVANIA</t>
  </si>
  <si>
    <t>https://www.education.pa.gov/Schools/safeschools/emergencyplanning/COVID-19/Pages/AnswersToFAQs.aspx</t>
  </si>
  <si>
    <t>RHODE ISLAND</t>
  </si>
  <si>
    <t>https://www.ride.ri.gov/</t>
  </si>
  <si>
    <t>SOUTH CAROLINA</t>
  </si>
  <si>
    <t>SOUTH DAKOTA</t>
  </si>
  <si>
    <t>TENNESSEE</t>
  </si>
  <si>
    <t>TEXAS</t>
  </si>
  <si>
    <t>UTAH</t>
  </si>
  <si>
    <t>https://governor.utah.gov/2020/03/13/gov-herbert-announces-two-week-dismissal-of-utahs-public-schools/</t>
  </si>
  <si>
    <t>VERMONT</t>
  </si>
  <si>
    <t>https://governor.vermont.gov/press-release/gov-scott-orders-orderly-closure-vermont-prek-12-schools-week</t>
  </si>
  <si>
    <t>VIRGINIA</t>
  </si>
  <si>
    <t>https://www.governor.virginia.gov/newsroom/all-releases/2020/march/headline-854442-en.html</t>
  </si>
  <si>
    <t>http://www.doe.virginia.gov/support/health_medical/office/covid-19.shtml</t>
  </si>
  <si>
    <t>WASHINGTON</t>
  </si>
  <si>
    <t>Distance learning 3/24-3/31</t>
  </si>
  <si>
    <t>WEST VIRGINIA</t>
  </si>
  <si>
    <t>https://wvde.us/covid19/</t>
  </si>
  <si>
    <t>https://wvde.us/wp-content/uploads/2020/03/Guidance-from-Superintendent-v2.pdf</t>
  </si>
  <si>
    <t>WISCONSIN</t>
  </si>
  <si>
    <t>https://dpi.wi.gov/sspw/2019-novel-coronavirus</t>
  </si>
  <si>
    <t>https://wasb.org/wp-content/uploads/2020/03/Governors-Office-K-12-FAQ-3.14.20.pdf</t>
  </si>
  <si>
    <t>WYOMING</t>
  </si>
  <si>
    <t>Recommended for all schools through 4/3</t>
  </si>
  <si>
    <t>Totals:</t>
  </si>
  <si>
    <t>Total</t>
  </si>
  <si>
    <t>Total Closure Impact</t>
  </si>
  <si>
    <t># Closure Impact</t>
  </si>
  <si>
    <t>% Impact</t>
  </si>
  <si>
    <t>% Closure Impact</t>
  </si>
  <si>
    <t>Closure Count</t>
  </si>
  <si>
    <t>State granting waivers up to 20 days</t>
  </si>
  <si>
    <t>Gov canceled state tests</t>
  </si>
  <si>
    <t>End/Return Date</t>
  </si>
  <si>
    <t>Governor Statement</t>
  </si>
  <si>
    <t>Ed Dept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</si>
</sst>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" fontId="0" fillId="0" borderId="1" xfId="0" applyNumberFormat="1" applyBorder="1"/>
    <xf numFmtId="0" fontId="1" fillId="0" borderId="1" xfId="0" applyFont="1" applyBorder="1"/>
    <xf numFmtId="164" fontId="1" fillId="0" borderId="1" xfId="1" applyNumberFormat="1" applyFont="1" applyBorder="1"/>
    <xf numFmtId="165" fontId="0" fillId="0" borderId="1" xfId="2" applyNumberFormat="1" applyFont="1" applyBorder="1"/>
    <xf numFmtId="0" fontId="4" fillId="0" borderId="0" xfId="3"/>
    <xf numFmtId="0" fontId="5" fillId="0" borderId="0" xfId="3" applyFont="1"/>
    <xf numFmtId="0" fontId="0" fillId="0" borderId="2" xfId="0" applyBorder="1"/>
    <xf numFmtId="164" fontId="0" fillId="0" borderId="2" xfId="1" applyNumberFormat="1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Closures" id="{F3183D08-6EAF-4A19-983A-6978DC36D7D3}">
    <nsvFilter filterId="{C2D4EBCC-68CB-D448-B7C7-3FE06B000356}" ref="A1:H56" tableId="0">
      <columnFilter colId="4">
        <filter colId="4">
          <x:filters>
            <x:filter val="x"/>
          </x:filters>
        </filter>
      </columnFilter>
    </nsvFilter>
  </namedSheetView>
  <namedSheetView name="View1" id="{7486352F-9541-47A6-9C14-8CEB8DF511D3}">
    <nsvFilter filterId="{C2D4EBCC-68CB-D448-B7C7-3FE06B000356}" ref="A1:H56" tableId="0">
      <columnFilter colId="4">
        <filter colId="4">
          <x:filters>
            <x:filter val="x"/>
          </x:filters>
        </filter>
      </columnFilter>
    </nsvFilter>
  </namedSheetView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entuckyteacher.org/news/2020/03/covid-19-answers-to-faqs-for-kentuckys-public-school-families/" TargetMode="External"/><Relationship Id="rId13" Type="http://schemas.openxmlformats.org/officeDocument/2006/relationships/hyperlink" Target="https://www.oregon.gov/ode/students-and-family/healthsafety/Documents/ODE%20COVID-19%20FAQ%20for%20Oregon%20Schools%203-15-20.pdf" TargetMode="External"/><Relationship Id="rId18" Type="http://schemas.openxmlformats.org/officeDocument/2006/relationships/hyperlink" Target="http://www.doe.virginia.gov/support/health_medical/office/covid-19.shtml" TargetMode="External"/><Relationship Id="rId26" Type="http://schemas.openxmlformats.org/officeDocument/2006/relationships/hyperlink" Target="https://www.alsde.edu/covid-19" TargetMode="External"/><Relationship Id="rId39" Type="http://schemas.openxmlformats.org/officeDocument/2006/relationships/hyperlink" Target="https://www.tn.gov/governor/news/2020/3/16/governor-lee-issues-statement-regarding-statewide-school-closure.html" TargetMode="External"/><Relationship Id="rId3" Type="http://schemas.openxmlformats.org/officeDocument/2006/relationships/hyperlink" Target="http://www.fldoe.org/core/fileparse.php/19861/urlt/Florida-2020-BreakDates.pdf" TargetMode="External"/><Relationship Id="rId21" Type="http://schemas.openxmlformats.org/officeDocument/2006/relationships/hyperlink" Target="https://wvde.us/wp-content/uploads/2020/03/Guidance-from-Superintendent-v2.pdf" TargetMode="External"/><Relationship Id="rId34" Type="http://schemas.openxmlformats.org/officeDocument/2006/relationships/hyperlink" Target="https://www.arkansasonline.com/news/2020/mar/15/illness-total-reaches-16-state-health-department-r/" TargetMode="External"/><Relationship Id="rId7" Type="http://schemas.openxmlformats.org/officeDocument/2006/relationships/hyperlink" Target="https://wasb.org/wp-content/uploads/2020/03/Governors-Office-K-12-FAQ-3.14.20.pdf" TargetMode="External"/><Relationship Id="rId12" Type="http://schemas.openxmlformats.org/officeDocument/2006/relationships/hyperlink" Target="https://www.oregon.gov/ode/students-and-family/healthsafety/Pages/COVID19.aspx" TargetMode="External"/><Relationship Id="rId17" Type="http://schemas.openxmlformats.org/officeDocument/2006/relationships/hyperlink" Target="https://www.governor.virginia.gov/newsroom/all-releases/2020/march/headline-854442-en.html" TargetMode="External"/><Relationship Id="rId25" Type="http://schemas.openxmlformats.org/officeDocument/2006/relationships/hyperlink" Target="https://www.alsde.edu/COVID19%20Updates/Dr.%20Mackeys%20Second%20Update%20to%20Local%20Superintendents%20March%2013%202020.pdf" TargetMode="External"/><Relationship Id="rId33" Type="http://schemas.openxmlformats.org/officeDocument/2006/relationships/hyperlink" Target="https://www.reviewjournal.com/local/local-nevada/sisolak-orders-closure-of-nevada-schools-to-slow-coronavirus-spread-1981764/" TargetMode="External"/><Relationship Id="rId38" Type="http://schemas.openxmlformats.org/officeDocument/2006/relationships/hyperlink" Target="https://www.tn.gov/education/news/2020/3/16/statement-from-commissioner-penny-schwinn-on-school-closures.htmlhttps:/www.tn.gov/education/news/2020/3/16/statement-from-commissioner-penny-schwinn-on-school-closures.html" TargetMode="External"/><Relationship Id="rId2" Type="http://schemas.openxmlformats.org/officeDocument/2006/relationships/hyperlink" Target="https://dcps.dc.gov/coronavirus" TargetMode="External"/><Relationship Id="rId16" Type="http://schemas.openxmlformats.org/officeDocument/2006/relationships/hyperlink" Target="https://governor.utah.gov/2020/03/13/gov-herbert-announces-two-week-dismissal-of-utahs-public-schools/" TargetMode="External"/><Relationship Id="rId20" Type="http://schemas.openxmlformats.org/officeDocument/2006/relationships/hyperlink" Target="https://wvde.us/covid19/" TargetMode="External"/><Relationship Id="rId29" Type="http://schemas.openxmlformats.org/officeDocument/2006/relationships/hyperlink" Target="https://www.governor.nh.gov/news-media/press-2020/20200315-emergency-order-1.html" TargetMode="External"/><Relationship Id="rId1" Type="http://schemas.openxmlformats.org/officeDocument/2006/relationships/hyperlink" Target="https://governor.delaware.gov/wp-content/uploads/sites/24/2020/03/School-Letter-Governor-Carney-03132020.pdf" TargetMode="External"/><Relationship Id="rId6" Type="http://schemas.openxmlformats.org/officeDocument/2006/relationships/hyperlink" Target="https://education.alaska.gov/safeschools/infectiousdisease" TargetMode="External"/><Relationship Id="rId11" Type="http://schemas.openxmlformats.org/officeDocument/2006/relationships/hyperlink" Target="http://education.ohio.gov/Topics/Student-Supports/Coronavirus/Frequently-Asked-Questions-Governor-DeWine%e2%80%99s-Scho" TargetMode="External"/><Relationship Id="rId24" Type="http://schemas.openxmlformats.org/officeDocument/2006/relationships/hyperlink" Target="https://education.mn.gov/MDE/dse/health/covid19/" TargetMode="External"/><Relationship Id="rId32" Type="http://schemas.openxmlformats.org/officeDocument/2006/relationships/hyperlink" Target="https://bloximages.newyork1.vip.townnews.com/azfamily.com/content/tncms/assets/v3/editorial/3/b0/3b048f9a-671b-11ea-85cc-d7d391716199/5e6ec545afb08.pdf.pdf" TargetMode="External"/><Relationship Id="rId37" Type="http://schemas.openxmlformats.org/officeDocument/2006/relationships/hyperlink" Target="http://www.hawaiipublicschools.org/ConnectWithUs/MediaRoom/PressReleases/Pages/DOE-extends-spring-break.aspx" TargetMode="External"/><Relationship Id="rId40" Type="http://schemas.microsoft.com/office/2019/04/relationships/namedSheetView" Target="../namedSheetViews/namedSheetView1.xml"/><Relationship Id="rId5" Type="http://schemas.openxmlformats.org/officeDocument/2006/relationships/hyperlink" Target="https://education.ky.gov/districts/SHS/Pages/2019-Novel-Coronavirus.aspx" TargetMode="External"/><Relationship Id="rId15" Type="http://schemas.openxmlformats.org/officeDocument/2006/relationships/hyperlink" Target="https://www.ride.ri.gov/" TargetMode="External"/><Relationship Id="rId23" Type="http://schemas.openxmlformats.org/officeDocument/2006/relationships/hyperlink" Target="https://mn.gov/governor/assets/EO%2020-02%20Final_tcm1055-423073.pdf" TargetMode="External"/><Relationship Id="rId28" Type="http://schemas.openxmlformats.org/officeDocument/2006/relationships/hyperlink" Target="https://www.governor.nh.gov/news-media/press-2020/documents/edelblut-school-letter.pdf" TargetMode="External"/><Relationship Id="rId36" Type="http://schemas.openxmlformats.org/officeDocument/2006/relationships/hyperlink" Target="https://portal.ct.gov/Office-of-the-Governor/News/Press-Releases/2020/03-2020/Governor-Lamont-Coronavirus-Update-March-15-2020-6PM" TargetMode="External"/><Relationship Id="rId10" Type="http://schemas.openxmlformats.org/officeDocument/2006/relationships/hyperlink" Target="https://files.nc.gov/governor/documents/files/EO117-COVID-19-Prohibiting-Mass-Gathering-and-K12-School-Closure.pdf" TargetMode="External"/><Relationship Id="rId19" Type="http://schemas.openxmlformats.org/officeDocument/2006/relationships/hyperlink" Target="https://dcps.dc.gov/coronavirus" TargetMode="External"/><Relationship Id="rId31" Type="http://schemas.openxmlformats.org/officeDocument/2006/relationships/hyperlink" Target="https://www.louisianabelieves.com/resources/covid-19" TargetMode="External"/><Relationship Id="rId4" Type="http://schemas.openxmlformats.org/officeDocument/2006/relationships/hyperlink" Target="https://www.isbe.net/coronavirus" TargetMode="External"/><Relationship Id="rId9" Type="http://schemas.openxmlformats.org/officeDocument/2006/relationships/hyperlink" Target="https://www.isbe.net/Documents/ISBE-Guidance-Mandatory-Statewide-Closures.pdf" TargetMode="External"/><Relationship Id="rId14" Type="http://schemas.openxmlformats.org/officeDocument/2006/relationships/hyperlink" Target="https://www.education.pa.gov/Schools/safeschools/emergencyplanning/COVID-19/Pages/AnswersToFAQs.aspx" TargetMode="External"/><Relationship Id="rId22" Type="http://schemas.openxmlformats.org/officeDocument/2006/relationships/hyperlink" Target="https://dpi.wi.gov/sspw/2019-novel-coronavirus" TargetMode="External"/><Relationship Id="rId27" Type="http://schemas.openxmlformats.org/officeDocument/2006/relationships/hyperlink" Target="http://education.ohio.gov/Topics/Student-Supports/Coronavirus/Frequently-Asked-Questions-Governor-DeWine%e2%80%99s-Scho" TargetMode="External"/><Relationship Id="rId30" Type="http://schemas.openxmlformats.org/officeDocument/2006/relationships/hyperlink" Target="https://governor.vermont.gov/press-release/gov-scott-orders-orderly-closure-vermont-prek-12-schools-week" TargetMode="External"/><Relationship Id="rId35" Type="http://schemas.openxmlformats.org/officeDocument/2006/relationships/hyperlink" Target="https://governor.iowa.gov/press-release/gov-reynolds-recommends-iowa-schools-close-for-four-weeks-will-hold-a-pres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pane xSplit="1" ySplit="1" topLeftCell="B2" activePane="bottomRight" state="frozen"/>
      <selection pane="topRight" activeCell="B1" sqref="B1"/>
      <selection pane="bottomLeft" activeCell="A23" sqref="A23"/>
      <selection pane="bottomRight" activeCell="E12" sqref="E12"/>
    </sheetView>
  </sheetViews>
  <sheetFormatPr defaultColWidth="8.85546875" defaultRowHeight="15"/>
  <cols>
    <col min="1" max="1" width="21.42578125" style="4" customWidth="1"/>
    <col min="2" max="2" width="12.42578125" style="5" customWidth="1"/>
    <col min="3" max="3" width="12" style="5" customWidth="1"/>
    <col min="4" max="4" width="12.42578125" style="5" customWidth="1"/>
    <col min="5" max="5" width="12.140625" style="16" customWidth="1"/>
    <col min="6" max="6" width="14.42578125" style="16" customWidth="1"/>
    <col min="7" max="7" width="8.85546875" style="4"/>
    <col min="8" max="8" width="10" style="4" customWidth="1"/>
    <col min="9" max="9" width="83.7109375" customWidth="1"/>
    <col min="10" max="10" width="23.42578125" customWidth="1"/>
  </cols>
  <sheetData>
    <row r="1" spans="1:11" s="1" customFormat="1" ht="45">
      <c r="A1" s="2" t="s">
        <v>0</v>
      </c>
      <c r="B1" s="3" t="s">
        <v>1</v>
      </c>
      <c r="C1" s="3" t="s">
        <v>2</v>
      </c>
      <c r="D1" s="3" t="s">
        <v>3</v>
      </c>
      <c r="E1" s="14" t="s">
        <v>4</v>
      </c>
      <c r="F1" s="14" t="s">
        <v>5</v>
      </c>
      <c r="G1" s="2" t="s">
        <v>6</v>
      </c>
      <c r="H1" s="2" t="s">
        <v>111</v>
      </c>
      <c r="K1" t="s">
        <v>7</v>
      </c>
    </row>
    <row r="2" spans="1:11">
      <c r="A2" s="4" t="s">
        <v>8</v>
      </c>
      <c r="B2" s="5">
        <v>742444</v>
      </c>
      <c r="C2" s="5">
        <v>41802.18</v>
      </c>
      <c r="D2" s="5">
        <v>91778.29</v>
      </c>
      <c r="E2" s="15" t="s">
        <v>9</v>
      </c>
      <c r="F2" s="15"/>
      <c r="G2" s="6">
        <v>43906</v>
      </c>
      <c r="H2" s="6">
        <v>43927</v>
      </c>
      <c r="I2" s="11" t="s">
        <v>10</v>
      </c>
      <c r="K2" s="11" t="s">
        <v>11</v>
      </c>
    </row>
    <row r="3" spans="1:11">
      <c r="A3" s="4" t="s">
        <v>12</v>
      </c>
      <c r="B3" s="5">
        <v>132872</v>
      </c>
      <c r="C3" s="5">
        <v>7742.85</v>
      </c>
      <c r="D3" s="5">
        <v>17153.93</v>
      </c>
      <c r="E3" s="16" t="s">
        <v>9</v>
      </c>
      <c r="G3" s="6">
        <v>43906</v>
      </c>
      <c r="H3" s="6">
        <v>43917</v>
      </c>
      <c r="I3" s="10" t="s">
        <v>13</v>
      </c>
    </row>
    <row r="4" spans="1:11">
      <c r="A4" s="4" t="s">
        <v>14</v>
      </c>
      <c r="B4" s="5">
        <v>1110851</v>
      </c>
      <c r="C4" s="5">
        <v>47867.58</v>
      </c>
      <c r="D4" s="5">
        <v>103508.2</v>
      </c>
      <c r="E4" s="16" t="s">
        <v>9</v>
      </c>
      <c r="G4" s="6">
        <v>43906</v>
      </c>
      <c r="H4" s="6">
        <v>43917</v>
      </c>
      <c r="I4" s="10" t="s">
        <v>15</v>
      </c>
    </row>
    <row r="5" spans="1:11">
      <c r="A5" s="4" t="s">
        <v>16</v>
      </c>
      <c r="B5" s="5">
        <v>496085</v>
      </c>
      <c r="C5" s="5">
        <v>35799.86</v>
      </c>
      <c r="D5" s="5">
        <v>73587.3</v>
      </c>
      <c r="E5" s="16" t="s">
        <v>9</v>
      </c>
      <c r="G5" s="6">
        <v>43907</v>
      </c>
      <c r="H5" s="6">
        <v>43920</v>
      </c>
      <c r="I5" s="10" t="s">
        <v>17</v>
      </c>
    </row>
    <row r="6" spans="1:11">
      <c r="A6" s="4" t="s">
        <v>18</v>
      </c>
      <c r="B6" s="5">
        <v>6304266</v>
      </c>
      <c r="C6" s="5">
        <v>271523.05</v>
      </c>
      <c r="D6" s="5">
        <v>604248.19999999995</v>
      </c>
    </row>
    <row r="7" spans="1:11">
      <c r="A7" s="4" t="s">
        <v>19</v>
      </c>
      <c r="B7" s="5">
        <v>910280</v>
      </c>
      <c r="C7" s="5">
        <v>52373.47</v>
      </c>
      <c r="D7" s="5">
        <v>113320.3</v>
      </c>
    </row>
    <row r="8" spans="1:11">
      <c r="A8" s="4" t="s">
        <v>20</v>
      </c>
      <c r="B8" s="5">
        <v>531288</v>
      </c>
      <c r="C8" s="5">
        <v>45081.41</v>
      </c>
      <c r="D8" s="5">
        <v>97989.01</v>
      </c>
      <c r="E8" s="16" t="s">
        <v>9</v>
      </c>
      <c r="G8" s="6">
        <v>43906</v>
      </c>
      <c r="H8" s="6">
        <v>43921</v>
      </c>
      <c r="I8" s="10" t="s">
        <v>21</v>
      </c>
    </row>
    <row r="9" spans="1:11">
      <c r="A9" s="4" t="s">
        <v>22</v>
      </c>
      <c r="B9" s="5">
        <v>136293</v>
      </c>
      <c r="C9" s="5">
        <v>9398.68</v>
      </c>
      <c r="D9" s="5">
        <v>18397.759999999998</v>
      </c>
      <c r="E9" s="15" t="s">
        <v>9</v>
      </c>
      <c r="F9" s="15"/>
      <c r="G9" s="6">
        <v>43906</v>
      </c>
      <c r="H9" s="6">
        <v>43917</v>
      </c>
      <c r="I9" s="10" t="s">
        <v>23</v>
      </c>
    </row>
    <row r="10" spans="1:11">
      <c r="A10" s="4" t="s">
        <v>24</v>
      </c>
      <c r="B10" s="5">
        <v>87315</v>
      </c>
      <c r="C10" s="5">
        <v>6659.32</v>
      </c>
      <c r="D10" s="5">
        <v>14170.93</v>
      </c>
      <c r="E10" s="15" t="s">
        <v>9</v>
      </c>
      <c r="F10" s="15"/>
      <c r="G10" s="6">
        <v>43906</v>
      </c>
      <c r="H10" s="6">
        <v>43921</v>
      </c>
      <c r="I10" s="10" t="s">
        <v>25</v>
      </c>
    </row>
    <row r="11" spans="1:11">
      <c r="A11" s="4" t="s">
        <v>26</v>
      </c>
      <c r="B11" s="5">
        <v>2832424</v>
      </c>
      <c r="C11" s="5">
        <v>186128.02</v>
      </c>
      <c r="D11" s="5">
        <v>352745.8</v>
      </c>
      <c r="E11" s="15" t="s">
        <v>9</v>
      </c>
      <c r="F11" s="15"/>
      <c r="I11" t="s">
        <v>27</v>
      </c>
      <c r="J11" s="10" t="s">
        <v>28</v>
      </c>
    </row>
    <row r="12" spans="1:11">
      <c r="A12" s="4" t="s">
        <v>29</v>
      </c>
      <c r="B12" s="5">
        <v>1768642</v>
      </c>
      <c r="C12" s="5">
        <v>116021.7</v>
      </c>
      <c r="D12" s="5">
        <v>231643.7</v>
      </c>
    </row>
    <row r="13" spans="1:11">
      <c r="A13" s="4" t="s">
        <v>30</v>
      </c>
      <c r="B13" s="5">
        <v>180837</v>
      </c>
      <c r="C13" s="5">
        <v>12033.47</v>
      </c>
      <c r="D13" s="5">
        <v>23140.63</v>
      </c>
      <c r="E13" s="16" t="s">
        <v>9</v>
      </c>
      <c r="H13" s="6">
        <v>43920</v>
      </c>
      <c r="I13" s="10" t="s">
        <v>31</v>
      </c>
    </row>
    <row r="14" spans="1:11">
      <c r="A14" s="4" t="s">
        <v>32</v>
      </c>
      <c r="B14" s="5">
        <v>301186</v>
      </c>
      <c r="C14" s="5">
        <v>16591.97</v>
      </c>
      <c r="D14" s="5">
        <v>28859.59</v>
      </c>
    </row>
    <row r="15" spans="1:11">
      <c r="A15" s="4" t="s">
        <v>33</v>
      </c>
      <c r="B15" s="5">
        <v>2005153</v>
      </c>
      <c r="C15" s="5">
        <v>128203.64</v>
      </c>
      <c r="D15" s="5">
        <v>248681.5</v>
      </c>
      <c r="E15" s="15" t="s">
        <v>9</v>
      </c>
      <c r="F15" s="15"/>
      <c r="G15" s="6">
        <v>43907</v>
      </c>
      <c r="H15" s="6">
        <v>43920</v>
      </c>
      <c r="I15" s="10" t="s">
        <v>34</v>
      </c>
      <c r="K15" s="11" t="s">
        <v>35</v>
      </c>
    </row>
    <row r="16" spans="1:11">
      <c r="A16" s="4" t="s">
        <v>36</v>
      </c>
      <c r="B16" s="5">
        <v>1054187</v>
      </c>
      <c r="C16" s="5">
        <v>61018.37</v>
      </c>
      <c r="D16" s="5">
        <v>142014.39999999999</v>
      </c>
      <c r="I16" t="s">
        <v>109</v>
      </c>
    </row>
    <row r="17" spans="1:11">
      <c r="A17" s="4" t="s">
        <v>37</v>
      </c>
      <c r="B17" s="5">
        <v>511850</v>
      </c>
      <c r="C17" s="5">
        <v>35552.6</v>
      </c>
      <c r="D17" s="5">
        <v>75694.41</v>
      </c>
      <c r="F17" s="16" t="s">
        <v>9</v>
      </c>
      <c r="G17" s="6">
        <v>43906</v>
      </c>
      <c r="H17" s="6">
        <v>43934</v>
      </c>
      <c r="I17" s="10" t="s">
        <v>38</v>
      </c>
    </row>
    <row r="18" spans="1:11">
      <c r="A18" s="4" t="s">
        <v>39</v>
      </c>
      <c r="B18" s="5">
        <v>497088</v>
      </c>
      <c r="C18" s="5">
        <v>36387.269999999997</v>
      </c>
      <c r="D18" s="5">
        <v>69441.539999999994</v>
      </c>
      <c r="F18" s="16" t="s">
        <v>9</v>
      </c>
      <c r="I18" t="s">
        <v>40</v>
      </c>
    </row>
    <row r="19" spans="1:11">
      <c r="A19" s="4" t="s">
        <v>41</v>
      </c>
      <c r="B19" s="5">
        <v>680978</v>
      </c>
      <c r="C19" s="5">
        <v>42064.18</v>
      </c>
      <c r="D19" s="5">
        <v>98363.05</v>
      </c>
      <c r="E19" s="15" t="s">
        <v>9</v>
      </c>
      <c r="F19" s="15"/>
      <c r="G19" s="6">
        <v>43906</v>
      </c>
      <c r="H19" s="6">
        <v>43920</v>
      </c>
      <c r="I19" s="10" t="s">
        <v>42</v>
      </c>
      <c r="K19" s="11" t="s">
        <v>43</v>
      </c>
    </row>
    <row r="20" spans="1:11">
      <c r="A20" s="4" t="s">
        <v>44</v>
      </c>
      <c r="B20" s="5">
        <v>715135</v>
      </c>
      <c r="C20" s="5">
        <v>40280.89</v>
      </c>
      <c r="D20" s="5">
        <v>81650.47</v>
      </c>
      <c r="E20" s="16" t="s">
        <v>9</v>
      </c>
      <c r="G20" s="6">
        <v>43906</v>
      </c>
      <c r="H20" s="6">
        <v>43934</v>
      </c>
      <c r="I20" s="10" t="s">
        <v>45</v>
      </c>
    </row>
    <row r="21" spans="1:11">
      <c r="A21" s="4" t="s">
        <v>46</v>
      </c>
      <c r="B21" s="5">
        <v>180473</v>
      </c>
      <c r="C21" s="5">
        <v>14760.1</v>
      </c>
      <c r="D21" s="5">
        <v>35983.1</v>
      </c>
      <c r="F21" s="16" t="s">
        <v>9</v>
      </c>
    </row>
    <row r="22" spans="1:11">
      <c r="A22" s="4" t="s">
        <v>47</v>
      </c>
      <c r="B22" s="5">
        <v>893684</v>
      </c>
      <c r="C22" s="5">
        <v>60174.75</v>
      </c>
      <c r="D22" s="5">
        <v>118384.5</v>
      </c>
      <c r="E22" s="15" t="s">
        <v>9</v>
      </c>
      <c r="F22" s="15"/>
      <c r="G22" s="6">
        <v>43906</v>
      </c>
      <c r="H22" s="6">
        <v>43917</v>
      </c>
    </row>
    <row r="23" spans="1:11">
      <c r="A23" s="4" t="s">
        <v>48</v>
      </c>
      <c r="B23" s="5">
        <v>964791</v>
      </c>
      <c r="C23" s="5">
        <v>73381.11</v>
      </c>
      <c r="D23" s="5">
        <v>132726.6</v>
      </c>
      <c r="E23" s="16" t="s">
        <v>9</v>
      </c>
      <c r="G23" s="6">
        <v>43907</v>
      </c>
      <c r="H23" s="6">
        <v>43927</v>
      </c>
    </row>
    <row r="24" spans="1:11">
      <c r="A24" s="4" t="s">
        <v>49</v>
      </c>
      <c r="B24" s="5">
        <v>1516398</v>
      </c>
      <c r="C24" s="5">
        <v>84472.51</v>
      </c>
      <c r="D24" s="5">
        <v>184986</v>
      </c>
      <c r="E24" s="15" t="s">
        <v>9</v>
      </c>
      <c r="F24" s="15"/>
      <c r="G24" s="6">
        <v>43906</v>
      </c>
      <c r="H24" s="6">
        <v>43941</v>
      </c>
      <c r="K24" t="s">
        <v>50</v>
      </c>
    </row>
    <row r="25" spans="1:11">
      <c r="A25" s="4" t="s">
        <v>51</v>
      </c>
      <c r="B25" s="5">
        <v>884944</v>
      </c>
      <c r="C25" s="5">
        <v>57259.83</v>
      </c>
      <c r="D25" s="5">
        <v>121034.6</v>
      </c>
      <c r="E25" s="15" t="s">
        <v>9</v>
      </c>
      <c r="F25" s="15"/>
      <c r="G25" s="6">
        <v>43908</v>
      </c>
      <c r="H25" s="6">
        <v>43920</v>
      </c>
      <c r="I25" s="11" t="s">
        <v>52</v>
      </c>
      <c r="K25" s="11" t="s">
        <v>53</v>
      </c>
    </row>
    <row r="26" spans="1:11">
      <c r="A26" s="4" t="s">
        <v>54</v>
      </c>
      <c r="B26" s="5">
        <v>478321</v>
      </c>
      <c r="C26" s="5">
        <v>31624.51</v>
      </c>
      <c r="D26" s="5">
        <v>67521.05</v>
      </c>
    </row>
    <row r="27" spans="1:11">
      <c r="A27" s="4" t="s">
        <v>55</v>
      </c>
      <c r="B27" s="5">
        <v>915472</v>
      </c>
      <c r="C27" s="5">
        <v>68496.289999999994</v>
      </c>
      <c r="D27" s="5">
        <v>125778.9</v>
      </c>
    </row>
    <row r="28" spans="1:11">
      <c r="A28" s="4" t="s">
        <v>56</v>
      </c>
      <c r="B28" s="5">
        <v>149474</v>
      </c>
      <c r="C28" s="5">
        <v>10515.4</v>
      </c>
      <c r="D28" s="5">
        <v>21223.24</v>
      </c>
      <c r="E28" s="16" t="s">
        <v>9</v>
      </c>
      <c r="G28" s="6">
        <v>43906</v>
      </c>
      <c r="H28" s="6">
        <v>43917</v>
      </c>
    </row>
    <row r="29" spans="1:11">
      <c r="A29" s="4" t="s">
        <v>57</v>
      </c>
      <c r="B29" s="5">
        <v>323766</v>
      </c>
      <c r="C29" s="5">
        <v>23771.26</v>
      </c>
      <c r="D29" s="5">
        <v>48012.22</v>
      </c>
    </row>
    <row r="30" spans="1:11">
      <c r="A30" s="4" t="s">
        <v>58</v>
      </c>
      <c r="B30" s="5">
        <v>485785</v>
      </c>
      <c r="C30" s="5">
        <v>23708.98</v>
      </c>
      <c r="D30" s="5">
        <v>35847.83</v>
      </c>
      <c r="E30" s="16" t="s">
        <v>9</v>
      </c>
      <c r="H30" s="6">
        <v>43927</v>
      </c>
      <c r="I30" s="10" t="s">
        <v>59</v>
      </c>
    </row>
    <row r="31" spans="1:11">
      <c r="A31" s="4" t="s">
        <v>60</v>
      </c>
      <c r="B31" s="5">
        <v>179433</v>
      </c>
      <c r="C31" s="5">
        <v>14588.8</v>
      </c>
      <c r="D31" s="5">
        <v>31618.2</v>
      </c>
      <c r="E31" s="16" t="s">
        <v>9</v>
      </c>
      <c r="G31" s="6">
        <v>43906</v>
      </c>
      <c r="H31" s="6">
        <v>43924</v>
      </c>
      <c r="I31" t="s">
        <v>61</v>
      </c>
      <c r="J31" s="10" t="s">
        <v>62</v>
      </c>
      <c r="K31" s="10" t="s">
        <v>63</v>
      </c>
    </row>
    <row r="32" spans="1:11">
      <c r="A32" s="4" t="s">
        <v>64</v>
      </c>
      <c r="B32" s="5">
        <v>1408102</v>
      </c>
      <c r="C32" s="5">
        <v>115496.09</v>
      </c>
      <c r="D32" s="5">
        <v>238785.4</v>
      </c>
      <c r="E32" s="16" t="s">
        <v>9</v>
      </c>
    </row>
    <row r="33" spans="1:11">
      <c r="A33" s="4" t="s">
        <v>65</v>
      </c>
      <c r="B33" s="5">
        <v>334345</v>
      </c>
      <c r="C33" s="5">
        <v>21091.98</v>
      </c>
      <c r="D33" s="5">
        <v>36472.74</v>
      </c>
      <c r="E33" s="15" t="s">
        <v>9</v>
      </c>
      <c r="F33" s="15"/>
      <c r="G33" s="6">
        <v>43903</v>
      </c>
      <c r="H33" s="6">
        <v>43926</v>
      </c>
    </row>
    <row r="34" spans="1:11">
      <c r="A34" s="4" t="s">
        <v>66</v>
      </c>
      <c r="B34" s="5">
        <v>2724663</v>
      </c>
      <c r="C34" s="5">
        <v>213158.85</v>
      </c>
      <c r="D34" s="5">
        <v>425291.6</v>
      </c>
    </row>
    <row r="35" spans="1:11">
      <c r="A35" s="4" t="s">
        <v>67</v>
      </c>
      <c r="B35" s="5">
        <v>1553513</v>
      </c>
      <c r="C35" s="5">
        <v>100400.79</v>
      </c>
      <c r="D35" s="5">
        <v>193798.2</v>
      </c>
      <c r="E35" s="15" t="s">
        <v>9</v>
      </c>
      <c r="F35" s="15"/>
      <c r="G35" s="6">
        <v>43906</v>
      </c>
      <c r="H35" s="6">
        <v>43920</v>
      </c>
      <c r="K35" s="11" t="s">
        <v>68</v>
      </c>
    </row>
    <row r="36" spans="1:11">
      <c r="A36" s="4" t="s">
        <v>69</v>
      </c>
      <c r="B36" s="5">
        <v>111920</v>
      </c>
      <c r="C36" s="5">
        <v>9283.52</v>
      </c>
      <c r="D36" s="5">
        <v>18598.55</v>
      </c>
      <c r="E36" s="16" t="s">
        <v>9</v>
      </c>
      <c r="G36" s="6">
        <v>43906</v>
      </c>
      <c r="H36" s="6">
        <v>43910</v>
      </c>
    </row>
    <row r="37" spans="1:11">
      <c r="A37" s="4" t="s">
        <v>70</v>
      </c>
      <c r="B37" s="5">
        <v>1704399</v>
      </c>
      <c r="C37" s="5">
        <v>98912.16</v>
      </c>
      <c r="D37" s="5">
        <v>323565.8</v>
      </c>
      <c r="E37" s="15" t="s">
        <v>9</v>
      </c>
      <c r="F37" s="15"/>
      <c r="G37" s="6">
        <v>43907</v>
      </c>
      <c r="H37" s="6">
        <v>43924</v>
      </c>
      <c r="I37" s="10" t="s">
        <v>71</v>
      </c>
      <c r="K37" s="11" t="s">
        <v>72</v>
      </c>
    </row>
    <row r="38" spans="1:11">
      <c r="A38" s="4" t="s">
        <v>73</v>
      </c>
      <c r="B38" s="5">
        <v>695092</v>
      </c>
      <c r="C38" s="5">
        <v>41596.76</v>
      </c>
      <c r="D38" s="5">
        <v>85021.33</v>
      </c>
      <c r="E38" s="16" t="s">
        <v>9</v>
      </c>
    </row>
    <row r="39" spans="1:11">
      <c r="A39" s="4" t="s">
        <v>74</v>
      </c>
      <c r="B39" s="5">
        <v>608014</v>
      </c>
      <c r="C39" s="5">
        <v>29909.17</v>
      </c>
      <c r="D39" s="5">
        <v>68520.289999999994</v>
      </c>
      <c r="E39" s="15" t="s">
        <v>9</v>
      </c>
      <c r="F39" s="15"/>
      <c r="G39" s="6">
        <v>43903</v>
      </c>
      <c r="H39" s="6">
        <v>43921</v>
      </c>
      <c r="I39" s="11" t="s">
        <v>75</v>
      </c>
      <c r="K39" s="11" t="s">
        <v>76</v>
      </c>
    </row>
    <row r="40" spans="1:11">
      <c r="A40" s="4" t="s">
        <v>77</v>
      </c>
      <c r="B40" s="5">
        <v>1726809</v>
      </c>
      <c r="C40" s="5">
        <v>121917.67</v>
      </c>
      <c r="D40" s="5">
        <v>244015.4</v>
      </c>
      <c r="E40" s="15" t="s">
        <v>9</v>
      </c>
      <c r="F40" s="15"/>
      <c r="G40" s="6">
        <v>43906</v>
      </c>
      <c r="H40" s="6">
        <v>43917</v>
      </c>
      <c r="K40" s="11" t="s">
        <v>78</v>
      </c>
    </row>
    <row r="41" spans="1:11">
      <c r="A41" s="4" t="s">
        <v>79</v>
      </c>
      <c r="B41" s="5">
        <v>142949</v>
      </c>
      <c r="C41" s="5">
        <v>10686.99</v>
      </c>
      <c r="D41" s="5">
        <v>20376.41</v>
      </c>
      <c r="E41" s="15" t="s">
        <v>9</v>
      </c>
      <c r="F41" s="15"/>
      <c r="G41" s="6">
        <v>43906</v>
      </c>
      <c r="H41" s="6">
        <v>43910</v>
      </c>
      <c r="K41" s="11" t="s">
        <v>80</v>
      </c>
    </row>
    <row r="42" spans="1:11">
      <c r="A42" s="4" t="s">
        <v>81</v>
      </c>
      <c r="B42" s="5">
        <v>777507</v>
      </c>
      <c r="C42" s="5">
        <v>52466.8</v>
      </c>
      <c r="D42" s="5">
        <v>88409.65</v>
      </c>
      <c r="E42" s="16" t="s">
        <v>9</v>
      </c>
      <c r="G42" s="6">
        <v>43906</v>
      </c>
      <c r="H42" s="6">
        <v>43921</v>
      </c>
    </row>
    <row r="43" spans="1:11">
      <c r="A43" s="4" t="s">
        <v>82</v>
      </c>
      <c r="B43" s="5">
        <v>137823</v>
      </c>
      <c r="C43" s="5">
        <v>9832.61</v>
      </c>
      <c r="D43" s="5">
        <v>19787.34</v>
      </c>
      <c r="E43" s="15" t="s">
        <v>9</v>
      </c>
      <c r="F43" s="15"/>
      <c r="G43" s="6">
        <v>43906</v>
      </c>
      <c r="H43" s="6">
        <v>43910</v>
      </c>
    </row>
    <row r="44" spans="1:11">
      <c r="A44" s="4" t="s">
        <v>83</v>
      </c>
      <c r="B44" s="5">
        <v>1001967</v>
      </c>
      <c r="C44" s="5">
        <v>64019.4</v>
      </c>
      <c r="D44" s="5">
        <v>131312</v>
      </c>
      <c r="F44" s="16" t="s">
        <v>9</v>
      </c>
      <c r="G44" s="6">
        <v>43910</v>
      </c>
      <c r="H44" s="6">
        <v>43921</v>
      </c>
      <c r="I44" s="10" t="s">
        <v>113</v>
      </c>
      <c r="J44" s="10" t="s">
        <v>112</v>
      </c>
    </row>
    <row r="45" spans="1:11">
      <c r="A45" s="4" t="s">
        <v>84</v>
      </c>
      <c r="B45" s="5">
        <v>5401341</v>
      </c>
      <c r="C45" s="5">
        <v>356877.48</v>
      </c>
      <c r="D45" s="5">
        <v>713763.8</v>
      </c>
      <c r="I45" t="s">
        <v>110</v>
      </c>
    </row>
    <row r="46" spans="1:11">
      <c r="A46" s="4" t="s">
        <v>85</v>
      </c>
      <c r="B46" s="5">
        <v>668274</v>
      </c>
      <c r="C46" s="5">
        <v>29211.599999999999</v>
      </c>
      <c r="D46" s="5">
        <v>60086.41</v>
      </c>
      <c r="E46" s="15" t="s">
        <v>9</v>
      </c>
      <c r="F46" s="15"/>
      <c r="G46" s="6">
        <v>43906</v>
      </c>
      <c r="H46" s="6">
        <v>43920</v>
      </c>
      <c r="K46" s="11" t="s">
        <v>86</v>
      </c>
    </row>
    <row r="47" spans="1:11">
      <c r="A47" s="4" t="s">
        <v>87</v>
      </c>
      <c r="B47" s="5">
        <v>88028</v>
      </c>
      <c r="C47" s="5">
        <v>8313.18</v>
      </c>
      <c r="D47" s="5">
        <v>18268.18</v>
      </c>
      <c r="E47" s="16" t="s">
        <v>9</v>
      </c>
      <c r="G47" s="6">
        <v>43908</v>
      </c>
      <c r="H47" s="6">
        <v>43927</v>
      </c>
      <c r="I47" s="10" t="s">
        <v>88</v>
      </c>
    </row>
    <row r="48" spans="1:11">
      <c r="A48" s="4" t="s">
        <v>89</v>
      </c>
      <c r="B48" s="5">
        <v>1291462</v>
      </c>
      <c r="C48" s="5">
        <v>85936.47</v>
      </c>
      <c r="D48" s="5">
        <v>183484.79999999999</v>
      </c>
      <c r="E48" s="15" t="s">
        <v>9</v>
      </c>
      <c r="F48" s="15"/>
      <c r="G48" s="6">
        <v>43906</v>
      </c>
      <c r="H48" s="6">
        <v>43917</v>
      </c>
      <c r="I48" s="11" t="s">
        <v>90</v>
      </c>
      <c r="K48" s="11" t="s">
        <v>91</v>
      </c>
    </row>
    <row r="49" spans="1:11">
      <c r="A49" s="4" t="s">
        <v>92</v>
      </c>
      <c r="B49" s="5">
        <v>1110367</v>
      </c>
      <c r="C49" s="5">
        <v>60183.24</v>
      </c>
      <c r="D49" s="5">
        <v>99520.3</v>
      </c>
      <c r="E49" s="15" t="s">
        <v>9</v>
      </c>
      <c r="F49" s="15"/>
      <c r="G49" s="6">
        <v>43906</v>
      </c>
      <c r="H49" s="6">
        <v>43921</v>
      </c>
      <c r="I49" s="11" t="s">
        <v>25</v>
      </c>
      <c r="J49" t="s">
        <v>93</v>
      </c>
    </row>
    <row r="50" spans="1:11">
      <c r="A50" s="4" t="s">
        <v>94</v>
      </c>
      <c r="B50" s="5">
        <v>272266</v>
      </c>
      <c r="C50" s="5">
        <v>19238.61</v>
      </c>
      <c r="D50" s="5">
        <v>37602.660000000003</v>
      </c>
      <c r="E50" s="15" t="s">
        <v>9</v>
      </c>
      <c r="F50" s="15"/>
      <c r="G50" s="6">
        <v>43906</v>
      </c>
      <c r="H50" s="6">
        <v>43917</v>
      </c>
      <c r="I50" s="11" t="s">
        <v>95</v>
      </c>
      <c r="K50" s="11" t="s">
        <v>96</v>
      </c>
    </row>
    <row r="51" spans="1:11">
      <c r="A51" s="4" t="s">
        <v>97</v>
      </c>
      <c r="B51" s="5">
        <v>860753</v>
      </c>
      <c r="C51" s="5">
        <v>58597.65</v>
      </c>
      <c r="D51" s="5">
        <v>112000.6</v>
      </c>
      <c r="E51" s="15" t="s">
        <v>9</v>
      </c>
      <c r="F51" s="15"/>
      <c r="G51" s="6">
        <v>43908</v>
      </c>
      <c r="H51" s="6">
        <v>43927</v>
      </c>
      <c r="I51" s="11" t="s">
        <v>98</v>
      </c>
      <c r="K51" s="11" t="s">
        <v>99</v>
      </c>
    </row>
    <row r="52" spans="1:11">
      <c r="A52" s="4" t="s">
        <v>100</v>
      </c>
      <c r="B52" s="5">
        <v>94258</v>
      </c>
      <c r="C52" s="5">
        <v>7334.63</v>
      </c>
      <c r="D52" s="5">
        <v>16580.09</v>
      </c>
      <c r="F52" s="16" t="s">
        <v>9</v>
      </c>
      <c r="I52" t="s">
        <v>101</v>
      </c>
    </row>
    <row r="53" spans="1:11">
      <c r="A53" s="7" t="s">
        <v>102</v>
      </c>
      <c r="B53" s="8">
        <v>50685567</v>
      </c>
      <c r="C53" s="8">
        <v>3169749.7</v>
      </c>
      <c r="D53" s="8">
        <v>6544766.7999999998</v>
      </c>
      <c r="E53" s="15" t="s">
        <v>103</v>
      </c>
      <c r="F53" s="15"/>
    </row>
    <row r="54" spans="1:11">
      <c r="A54" s="7" t="s">
        <v>104</v>
      </c>
      <c r="B54" s="5">
        <f>SUMIF(E2:E52,"x",B2:B52)</f>
        <v>28217807</v>
      </c>
      <c r="C54" s="5">
        <f>SUMIF(E2:E52,"x",C2:C52)</f>
        <v>1800238.75</v>
      </c>
      <c r="D54" s="5">
        <f>SUMIF(E2:E52,"x",D2:D52)</f>
        <v>3715301.9000000004</v>
      </c>
      <c r="E54" s="16" t="s">
        <v>105</v>
      </c>
    </row>
    <row r="55" spans="1:11">
      <c r="A55" s="4" t="s">
        <v>106</v>
      </c>
      <c r="B55" s="9">
        <f>B54/B53</f>
        <v>0.55672272542595802</v>
      </c>
      <c r="C55" s="9">
        <f>C54/C53</f>
        <v>0.56794350355171574</v>
      </c>
      <c r="D55" s="9">
        <f>D54/D53</f>
        <v>0.56767521495189111</v>
      </c>
      <c r="E55" s="16" t="s">
        <v>107</v>
      </c>
    </row>
    <row r="56" spans="1:11">
      <c r="A56" s="4" t="s">
        <v>108</v>
      </c>
      <c r="E56" s="17">
        <f>COUNTIF(E2:E52,"x")</f>
        <v>36</v>
      </c>
      <c r="F56" s="17">
        <f>COUNTIF(F2:F52,"x")</f>
        <v>5</v>
      </c>
    </row>
    <row r="57" spans="1:11">
      <c r="A57" s="12"/>
      <c r="B57" s="13"/>
      <c r="C57" s="13"/>
      <c r="D57" s="13"/>
      <c r="E57" s="18"/>
      <c r="F57" s="18"/>
      <c r="G57" s="12"/>
      <c r="H57" s="12"/>
    </row>
  </sheetData>
  <autoFilter ref="A1:H56" xr:uid="{C2D4EBCC-68CB-D448-B7C7-3FE06B000356}"/>
  <hyperlinks>
    <hyperlink ref="I9" r:id="rId1" xr:uid="{87CD00C0-208C-4606-9470-D2025AA2C3C2}"/>
    <hyperlink ref="I10" r:id="rId2" xr:uid="{5B958759-7293-4891-A797-6E49622E0D81}"/>
    <hyperlink ref="J11" r:id="rId3" xr:uid="{34DA62BC-7961-428E-B1BB-1C2D138153FA}"/>
    <hyperlink ref="I15" r:id="rId4" xr:uid="{050DAA46-FF02-4FB5-8B5C-45DD81E9246E}"/>
    <hyperlink ref="I19" r:id="rId5" xr:uid="{1D7DF09B-A35E-4FC7-9A3E-2D327AC7E590}"/>
    <hyperlink ref="I3" r:id="rId6" xr:uid="{22B35A51-EA8C-4146-A900-D848A9A8CFFE}"/>
    <hyperlink ref="K51" r:id="rId7" xr:uid="{F3853A69-A520-9F47-A206-52E24EC6B3C7}"/>
    <hyperlink ref="K19" r:id="rId8" xr:uid="{05592695-DE47-8D42-AB26-85DA0CED3500}"/>
    <hyperlink ref="K15" r:id="rId9" xr:uid="{1F6D4AE3-BC50-9348-AFF2-8972CB4E079C}"/>
    <hyperlink ref="K35" r:id="rId10" xr:uid="{F7D6A264-0012-F645-9517-908E89220760}"/>
    <hyperlink ref="K37" r:id="rId11" location="FAQ3872" xr:uid="{74FFC39C-C325-E843-85A7-A204A3A42E27}"/>
    <hyperlink ref="I39" r:id="rId12" xr:uid="{0FB87438-9639-6743-AA4F-622F0672C24E}"/>
    <hyperlink ref="K39" r:id="rId13" xr:uid="{5666068A-149E-AE43-AEFA-7AC7B2B156B4}"/>
    <hyperlink ref="K40" r:id="rId14" xr:uid="{61C5B17B-2C41-674B-8F11-CBF37C7C3479}"/>
    <hyperlink ref="K41" r:id="rId15" xr:uid="{0A5EF238-642A-DE49-B77D-6AD8B22CE741}"/>
    <hyperlink ref="K46" r:id="rId16" xr:uid="{257000FC-6856-484A-A9DD-692FFAC4762A}"/>
    <hyperlink ref="I48" r:id="rId17" xr:uid="{58714E12-2DB9-C146-8E18-2C3B62B4FAFF}"/>
    <hyperlink ref="K48" r:id="rId18" xr:uid="{BC5C2D76-CB30-B643-A6AF-0A0DC5DBB1CE}"/>
    <hyperlink ref="I49" r:id="rId19" xr:uid="{295AB4E5-A74B-FC4C-A4E7-7A0774E73CDE}"/>
    <hyperlink ref="I50" r:id="rId20" xr:uid="{32993AA5-3A4B-C648-A7C5-E9C3185F8B01}"/>
    <hyperlink ref="K50" r:id="rId21" xr:uid="{BC932159-C29A-3D4E-8BD0-6F60F27A3471}"/>
    <hyperlink ref="I51" r:id="rId22" xr:uid="{4E541ED8-D8D0-5547-B3CB-53D8B8FE2442}"/>
    <hyperlink ref="I25" r:id="rId23" xr:uid="{748521AD-C22C-754F-BC1E-85C3DCF36AF5}"/>
    <hyperlink ref="K25" r:id="rId24" xr:uid="{FB5FB385-3F01-9C4A-8F4C-0587A292FA1D}"/>
    <hyperlink ref="I2" r:id="rId25" xr:uid="{2F4C40DC-AE44-264F-A0AD-F9C682C1E4A2}"/>
    <hyperlink ref="K2" r:id="rId26" xr:uid="{EAF4F759-FBB6-7644-841D-8E32471233F6}"/>
    <hyperlink ref="I37" r:id="rId27" xr:uid="{F258078F-FA97-BC42-AEE7-60D16A931948}"/>
    <hyperlink ref="K31" r:id="rId28" xr:uid="{0BD0939D-88BA-488D-AAF1-6A27FFFE287F}"/>
    <hyperlink ref="J31" r:id="rId29" xr:uid="{9A7A3B8A-059A-4B14-9690-FBCDA4A55F48}"/>
    <hyperlink ref="I47" r:id="rId30" xr:uid="{9798AF1D-3EC2-4242-99E9-5A96D85A3863}"/>
    <hyperlink ref="I20" r:id="rId31" xr:uid="{8E62EDA5-1E9C-42CD-8D6C-330D82D987B1}"/>
    <hyperlink ref="I4" r:id="rId32" xr:uid="{DFAC321A-4CF0-4BE0-A5DA-22C2B2BFCA73}"/>
    <hyperlink ref="I30" r:id="rId33" xr:uid="{6EC9B30A-AE01-4BE6-94B7-3554DBD048D5}"/>
    <hyperlink ref="I5" r:id="rId34" xr:uid="{F9BDC32B-DF34-4E4D-8E24-23DBBA969A72}"/>
    <hyperlink ref="I17" r:id="rId35" xr:uid="{A7DF6A85-D23D-4F4B-95E3-94B98BC9AD45}"/>
    <hyperlink ref="I8" r:id="rId36" xr:uid="{759C252B-550B-47B6-A658-ABF49AF1241C}"/>
    <hyperlink ref="I13" r:id="rId37" xr:uid="{A05E55CC-5739-4002-9DB5-41503F7890B6}"/>
    <hyperlink ref="I44" r:id="rId38" xr:uid="{2B647CA5-5462-4693-A402-E44409721A70}"/>
    <hyperlink ref="J44" r:id="rId39" xr:uid="{C2810609-B45A-4812-9A97-4E001B64407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ELSI 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D. Hime</dc:creator>
  <cp:keywords/>
  <dc:description/>
  <cp:lastModifiedBy>Alexis Baxley</cp:lastModifiedBy>
  <cp:revision/>
  <dcterms:created xsi:type="dcterms:W3CDTF">2020-03-15T15:47:31Z</dcterms:created>
  <dcterms:modified xsi:type="dcterms:W3CDTF">2020-03-17T14:03:58Z</dcterms:modified>
  <cp:category/>
  <cp:contentStatus/>
</cp:coreProperties>
</file>